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8_{E798B365-FEA9-470D-9B69-6ED0313E0821}" xr6:coauthVersionLast="47" xr6:coauthVersionMax="47" xr10:uidLastSave="{00000000-0000-0000-0000-000000000000}"/>
  <bookViews>
    <workbookView xWindow="-120" yWindow="-120" windowWidth="29040" windowHeight="15990"/>
  </bookViews>
  <sheets>
    <sheet name="2" sheetId="4" r:id="rId1"/>
  </sheets>
  <definedNames>
    <definedName name="_xlnm.Print_Titles" localSheetId="0">'2'!$19:$19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F21" i="4"/>
  <c r="F20" i="4" s="1"/>
  <c r="F27" i="4"/>
  <c r="F42" i="4"/>
  <c r="F49" i="4"/>
  <c r="F41" i="4" s="1"/>
  <c r="G59" i="4"/>
  <c r="G65" i="4"/>
  <c r="G75" i="4"/>
  <c r="G69" i="4"/>
  <c r="G86" i="4"/>
  <c r="G90" i="4"/>
  <c r="G84" i="4"/>
  <c r="F59" i="4"/>
  <c r="F65" i="4"/>
  <c r="F75" i="4"/>
  <c r="F69" i="4"/>
  <c r="F64" i="4" s="1"/>
  <c r="F86" i="4"/>
  <c r="F90" i="4"/>
  <c r="F94" i="4" l="1"/>
  <c r="G64" i="4"/>
  <c r="G94" i="4" s="1"/>
  <c r="G20" i="4"/>
  <c r="G58" i="4" s="1"/>
  <c r="F8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<sst xmlns="http://schemas.openxmlformats.org/spreadsheetml/2006/main" count="175" uniqueCount="141">
  <si>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</si>
  <si>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</si>
  <si>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</si>
  <si>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</si>
  <si>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</si>
  <si>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</si>
  <si>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</si>
  <si>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</si>
  <si>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</si>
  <si>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</si>
  <si>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</si>
  <si>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</si>
  <si>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</si>
  <si>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</si>
  <si>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</si>
  <si>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</si>
  <si>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</si>
  <si>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</si>
  <si>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</si>
  <si>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</si>
  <si>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</si>
  <si>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</si>
  <si>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</si>
  <si>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</si>
  <si>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</si>
  <si>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</si>
  <si>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</si>
  <si>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</si>
  <si>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</si>
  <si>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</si>
  <si>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</si>
  <si>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</si>
  <si>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</si>
  <si>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</si>
  <si>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</si>
  <si>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</si>
  <si>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</si>
  <si>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</si>
  <si>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</si>
  <si>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</si>
  <si>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</si>
  <si>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</si>
  <si>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</si>
  <si>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</si>
  <si>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</si>
  <si>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</si>
  <si>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</si>
  <si>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</si>
  <si>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</si>
  <si>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</si>
  <si>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</si>
  <si>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</si>
  <si>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</si>
  <si>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</si>
  <si>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</si>
  <si>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</si>
  <si>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</si>
  <si>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</si>
  <si>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</si>
  <si>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</si>
  <si>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</si>
  <si>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</si>
  <si>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</si>
  <si>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</si>
  <si>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</si>
  <si>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</si>
  <si>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</si>
  <si>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</si>
  <si>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</si>
  <si>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</si>
  <si>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</si>
  <si>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</si>
  <si>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</si>
  <si>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</si>
  <si>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</si>
  <si>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</si>
  <si>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</si>
  <si>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</si>
  <si>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</si>
  <si>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</si>
  <si>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</si>
  <si>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</si>
  <si>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</si>
  <si>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</si>
  <si>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</si>
  <si>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</si>
  <si>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</si>
  <si>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</si>
  <si>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</si>
  <si>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</si>
  <si>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</si>
  <si>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</si>
  <si>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</si>
  <si>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</si>
  <si>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</si>
  <si>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</si>
  <si>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</si>
  <si>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</si>
  <si>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</si>
  <si>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</si>
  <si>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</si>
  <si>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</si>
  <si>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</si>
  <si>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</si>
  <si>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</si>
  <si>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</si>
  <si>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</si>
  <si>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</si>
  <si>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</si>
  <si>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</si>
  <si>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</si>
  <si>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</si>
  <si>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</si>
  <si>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</si>
  <si>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</si>
  <si>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</si>
  <si>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</si>
  <si>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</si>
  <si>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</si>
  <si>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</si>
  <si>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</si>
  <si>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</si>
  <si>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</si>
  <si>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</si>
  <si>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</si>
  <si>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</si>
  <si>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</si>
  <si>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</si>
  <si>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</si>
  <si>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</si>
  <si>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</si>
  <si>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</si>
  <si>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</si>
  <si>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</si>
  <si>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Pasvalio rajono savivaldybės visuomenės sveikatos biuras</t>
  </si>
  <si>
    <t>PAGAL  2022.06.30 D. DUOMENIS</t>
  </si>
  <si>
    <t xml:space="preserve">2022.08.02 Nr. 2     </t>
  </si>
  <si>
    <t>Direktorė</t>
  </si>
  <si>
    <t>Buhalterė</t>
  </si>
  <si>
    <t>Vilma Jankevičienė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</si>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</sst>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L19" sqref="L1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113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134</v>
      </c>
      <c r="B7" s="98"/>
      <c r="C7" s="98"/>
      <c r="D7" s="98"/>
      <c r="E7" s="98"/>
      <c r="F7" s="99"/>
      <c r="G7" s="99"/>
    </row>
    <row r="8" spans="1:7" x14ac:dyDescent="0.2">
      <c r="A8" s="100" t="s">
        <v>114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100" t="s">
        <v>110</v>
      </c>
      <c r="B9" s="101"/>
      <c r="C9" s="101"/>
      <c r="D9" s="101"/>
      <c r="E9" s="101"/>
      <c r="F9" s="102"/>
      <c r="G9" s="102"/>
    </row>
    <row r="10" spans="1:7" x14ac:dyDescent="0.2">
      <c r="A10" s="110" t="s">
        <v>115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135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136</v>
      </c>
      <c r="B16" s="115"/>
      <c r="C16" s="115"/>
      <c r="D16" s="115"/>
      <c r="E16" s="115"/>
      <c r="F16" s="116"/>
      <c r="G16" s="116"/>
    </row>
    <row r="17" spans="1:7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">
      <c r="A18" s="8"/>
      <c r="B18" s="9"/>
      <c r="C18" s="9"/>
      <c r="D18" s="118" t="s">
        <v>133</v>
      </c>
      <c r="E18" s="118"/>
      <c r="F18" s="118"/>
      <c r="G18" s="118"/>
    </row>
    <row r="19" spans="1:7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10033.130000000003</v>
      </c>
      <c r="G20" s="87">
        <f>SUM(G21,G27,G38,G39)</f>
        <v>11332.45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7.999999999992724E-2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>
        <v>7.999999999992724E-2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6001.1000000000031</v>
      </c>
      <c r="G27" s="88">
        <f>SUM(G28:G37)</f>
        <v>7841.4200000000019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9.9999999999454303E-2</v>
      </c>
      <c r="G32" s="88">
        <v>79.799999999999272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5836.4800000000032</v>
      </c>
      <c r="G35" s="88">
        <v>7539.260000000002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164.52000000000044</v>
      </c>
      <c r="G36" s="88">
        <v>222.36000000000058</v>
      </c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>
        <v>4032.03</v>
      </c>
      <c r="G38" s="88">
        <v>3490.95</v>
      </c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24339.360000000001</v>
      </c>
      <c r="G41" s="87">
        <f>SUM(G42,G48,G49,G56,G57)</f>
        <v>20200.52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1778.31</v>
      </c>
      <c r="G42" s="88">
        <f>SUM(G43:G47)</f>
        <v>1183.8899999999999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588.80999999999995</v>
      </c>
      <c r="G44" s="88">
        <v>538.89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>
        <v>1189.5</v>
      </c>
      <c r="G46" s="88">
        <v>645</v>
      </c>
    </row>
    <row r="47" spans="1:7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366.53</v>
      </c>
      <c r="G48" s="88">
        <v>427.94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15462.630000000001</v>
      </c>
      <c r="G49" s="88">
        <f>SUM(G50:G55)</f>
        <v>7549.170000000001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>
        <v>24</v>
      </c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15438.630000000001</v>
      </c>
      <c r="G54" s="88">
        <v>7527.6200000000008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>
        <v>21.55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6731.89</v>
      </c>
      <c r="G57" s="88">
        <v>11039.52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34372.490000000005</v>
      </c>
      <c r="G58" s="88">
        <f>SUM(G20,G40,G41)</f>
        <v>31532.97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12292.45999999999</v>
      </c>
      <c r="G59" s="87">
        <f>SUM(G60:G63)</f>
        <v>17104.810000000001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2466.8499999999913</v>
      </c>
      <c r="G60" s="88">
        <v>2639.7099999999987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892.91000000000008</v>
      </c>
      <c r="G61" s="88">
        <v>982.08000000000015</v>
      </c>
    </row>
    <row r="62" spans="1:7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>
        <v>6528.64</v>
      </c>
      <c r="G62" s="88">
        <v>12578.960000000003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2404.06</v>
      </c>
      <c r="G63" s="88">
        <v>904.06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18321.560000000001</v>
      </c>
      <c r="G64" s="87">
        <f>SUM(G65,G69)</f>
        <v>11795.119999999999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4096.55</v>
      </c>
      <c r="G65" s="88">
        <f>SUM(G66:G68)</f>
        <v>3558.7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4096.55</v>
      </c>
      <c r="G67" s="88">
        <v>3558.7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14225.01</v>
      </c>
      <c r="G69" s="88">
        <f>SUM(G70:G75,G78:G83)</f>
        <v>8236.42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1063.1500000000001</v>
      </c>
      <c r="G80" s="88">
        <v>402.03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4327.8500000000004</v>
      </c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8834.01</v>
      </c>
      <c r="G82" s="88">
        <v>7834.39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3758.469999999993</v>
      </c>
      <c r="G84" s="87">
        <f>SUM(G85,G86,G89,G90)</f>
        <v>2633.0400000000227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3758.469999999993</v>
      </c>
      <c r="G90" s="88">
        <f>SUM(G91,G92)</f>
        <v>2633.0400000000227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1125.429999999993</v>
      </c>
      <c r="G91" s="88">
        <v>-5646.5999999999767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2633.04</v>
      </c>
      <c r="G92" s="88">
        <v>8279.64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4" t="s">
        <v>121</v>
      </c>
      <c r="C94" s="125"/>
      <c r="D94" s="120"/>
      <c r="E94" s="30"/>
      <c r="F94" s="89">
        <f>SUM(F59,F64,F84,F93)</f>
        <v>34372.489999999983</v>
      </c>
      <c r="G94" s="89">
        <f>SUM(G59,G64,G84,G93)</f>
        <v>31532.970000000023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8" t="s">
        <v>137</v>
      </c>
      <c r="B96" s="128"/>
      <c r="C96" s="128"/>
      <c r="D96" s="128"/>
      <c r="E96" s="91"/>
      <c r="F96" s="128" t="s">
        <v>139</v>
      </c>
      <c r="G96" s="128"/>
    </row>
    <row r="97" spans="1:8" s="12" customFormat="1" ht="12.75" customHeight="1" x14ac:dyDescent="0.2">
      <c r="A97" s="126" t="s">
        <v>130</v>
      </c>
      <c r="B97" s="126"/>
      <c r="C97" s="126"/>
      <c r="D97" s="126"/>
      <c r="E97" s="42" t="s">
        <v>131</v>
      </c>
      <c r="F97" s="100" t="s">
        <v>112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9" t="s">
        <v>138</v>
      </c>
      <c r="B99" s="129"/>
      <c r="C99" s="129"/>
      <c r="D99" s="129"/>
      <c r="E99" s="92"/>
      <c r="F99" s="129" t="s">
        <v>140</v>
      </c>
      <c r="G99" s="129"/>
    </row>
    <row r="100" spans="1:8" s="12" customFormat="1" ht="12.75" customHeight="1" x14ac:dyDescent="0.2">
      <c r="A100" s="127" t="s">
        <v>132</v>
      </c>
      <c r="B100" s="127"/>
      <c r="C100" s="127"/>
      <c r="D100" s="127"/>
      <c r="E100" s="61" t="s">
        <v>131</v>
      </c>
      <c r="F100" s="110" t="s">
        <v>112</v>
      </c>
      <c r="G100" s="11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2013-02-07T07:41:43Z</cp:lastPrinted>
  <dcterms:created xsi:type="dcterms:W3CDTF">2009-07-20T14:30:53Z</dcterms:created>
  <dcterms:modified xsi:type="dcterms:W3CDTF">2022-07-22T12:42:13Z</dcterms:modified>
</cp:coreProperties>
</file>