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EEC7BD41-A5B1-4E83-9BF4-128966EFDF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07.04.01.02" sheetId="1" r:id="rId1"/>
    <sheet name="D07.04.01.02." sheetId="2" r:id="rId2"/>
    <sheet name="S07.04.01.0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3" l="1"/>
  <c r="K365" i="3"/>
  <c r="J365" i="3"/>
  <c r="I365" i="3"/>
  <c r="L364" i="3"/>
  <c r="K364" i="3"/>
  <c r="J364" i="3"/>
  <c r="I364" i="3"/>
  <c r="L362" i="3"/>
  <c r="K362" i="3"/>
  <c r="J362" i="3"/>
  <c r="I362" i="3"/>
  <c r="L361" i="3"/>
  <c r="K361" i="3"/>
  <c r="J361" i="3"/>
  <c r="I361" i="3"/>
  <c r="L359" i="3"/>
  <c r="K359" i="3"/>
  <c r="J359" i="3"/>
  <c r="I359" i="3"/>
  <c r="L358" i="3"/>
  <c r="K358" i="3"/>
  <c r="J358" i="3"/>
  <c r="I358" i="3"/>
  <c r="L355" i="3"/>
  <c r="K355" i="3"/>
  <c r="J355" i="3"/>
  <c r="I355" i="3"/>
  <c r="L354" i="3"/>
  <c r="K354" i="3"/>
  <c r="J354" i="3"/>
  <c r="I354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L337" i="3"/>
  <c r="K337" i="3"/>
  <c r="J337" i="3"/>
  <c r="I337" i="3"/>
  <c r="L336" i="3"/>
  <c r="K336" i="3"/>
  <c r="J336" i="3"/>
  <c r="I336" i="3"/>
  <c r="L333" i="3"/>
  <c r="K333" i="3"/>
  <c r="J333" i="3"/>
  <c r="I333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J306" i="3"/>
  <c r="I306" i="3"/>
  <c r="L305" i="3"/>
  <c r="K305" i="3"/>
  <c r="J305" i="3"/>
  <c r="I305" i="3"/>
  <c r="L304" i="3"/>
  <c r="K304" i="3"/>
  <c r="J304" i="3"/>
  <c r="I304" i="3"/>
  <c r="L303" i="3"/>
  <c r="K303" i="3"/>
  <c r="J303" i="3"/>
  <c r="I303" i="3"/>
  <c r="L300" i="3"/>
  <c r="K300" i="3"/>
  <c r="J300" i="3"/>
  <c r="I300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4" i="3"/>
  <c r="K294" i="3"/>
  <c r="J294" i="3"/>
  <c r="I294" i="3"/>
  <c r="L293" i="3"/>
  <c r="K293" i="3"/>
  <c r="J293" i="3"/>
  <c r="I293" i="3"/>
  <c r="L290" i="3"/>
  <c r="K290" i="3"/>
  <c r="J290" i="3"/>
  <c r="I290" i="3"/>
  <c r="L289" i="3"/>
  <c r="K289" i="3"/>
  <c r="J289" i="3"/>
  <c r="I289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J273" i="3"/>
  <c r="I273" i="3"/>
  <c r="L272" i="3"/>
  <c r="K272" i="3"/>
  <c r="J272" i="3"/>
  <c r="I272" i="3"/>
  <c r="L271" i="3"/>
  <c r="K271" i="3"/>
  <c r="J271" i="3"/>
  <c r="I271" i="3"/>
  <c r="L268" i="3"/>
  <c r="K268" i="3"/>
  <c r="J268" i="3"/>
  <c r="I268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2" i="3"/>
  <c r="K262" i="3"/>
  <c r="J262" i="3"/>
  <c r="I262" i="3"/>
  <c r="L261" i="3"/>
  <c r="K261" i="3"/>
  <c r="J261" i="3"/>
  <c r="I261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J240" i="3"/>
  <c r="I240" i="3"/>
  <c r="L239" i="3"/>
  <c r="K239" i="3"/>
  <c r="J239" i="3"/>
  <c r="I239" i="3"/>
  <c r="L238" i="3"/>
  <c r="K238" i="3"/>
  <c r="J238" i="3"/>
  <c r="I238" i="3"/>
  <c r="L234" i="3"/>
  <c r="K234" i="3"/>
  <c r="J234" i="3"/>
  <c r="I234" i="3"/>
  <c r="L233" i="3"/>
  <c r="K233" i="3"/>
  <c r="J233" i="3"/>
  <c r="I233" i="3"/>
  <c r="L232" i="3"/>
  <c r="K232" i="3"/>
  <c r="J232" i="3"/>
  <c r="I232" i="3"/>
  <c r="L230" i="3"/>
  <c r="K230" i="3"/>
  <c r="J230" i="3"/>
  <c r="I230" i="3"/>
  <c r="L229" i="3"/>
  <c r="K229" i="3"/>
  <c r="J229" i="3"/>
  <c r="I229" i="3"/>
  <c r="L228" i="3"/>
  <c r="K228" i="3"/>
  <c r="J228" i="3"/>
  <c r="I228" i="3"/>
  <c r="L221" i="3"/>
  <c r="K221" i="3"/>
  <c r="J221" i="3"/>
  <c r="I221" i="3"/>
  <c r="L220" i="3"/>
  <c r="K220" i="3"/>
  <c r="J220" i="3"/>
  <c r="I220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1" i="3"/>
  <c r="K211" i="3"/>
  <c r="J211" i="3"/>
  <c r="I211" i="3"/>
  <c r="L210" i="3"/>
  <c r="K210" i="3"/>
  <c r="J210" i="3"/>
  <c r="I210" i="3"/>
  <c r="I209" i="3" s="1"/>
  <c r="L209" i="3"/>
  <c r="K209" i="3"/>
  <c r="J209" i="3"/>
  <c r="L207" i="3"/>
  <c r="K207" i="3"/>
  <c r="J207" i="3"/>
  <c r="I207" i="3"/>
  <c r="I206" i="3" s="1"/>
  <c r="I186" i="3" s="1"/>
  <c r="L206" i="3"/>
  <c r="K206" i="3"/>
  <c r="J206" i="3"/>
  <c r="L202" i="3"/>
  <c r="K202" i="3"/>
  <c r="J202" i="3"/>
  <c r="I202" i="3"/>
  <c r="L201" i="3"/>
  <c r="K201" i="3"/>
  <c r="J201" i="3"/>
  <c r="I201" i="3"/>
  <c r="L196" i="3"/>
  <c r="K196" i="3"/>
  <c r="J196" i="3"/>
  <c r="I196" i="3"/>
  <c r="L195" i="3"/>
  <c r="K195" i="3"/>
  <c r="J195" i="3"/>
  <c r="I195" i="3"/>
  <c r="L191" i="3"/>
  <c r="K191" i="3"/>
  <c r="J191" i="3"/>
  <c r="I191" i="3"/>
  <c r="L190" i="3"/>
  <c r="K190" i="3"/>
  <c r="J190" i="3"/>
  <c r="I190" i="3"/>
  <c r="L188" i="3"/>
  <c r="K188" i="3"/>
  <c r="J188" i="3"/>
  <c r="I188" i="3"/>
  <c r="L187" i="3"/>
  <c r="K187" i="3"/>
  <c r="J187" i="3"/>
  <c r="I187" i="3"/>
  <c r="L186" i="3"/>
  <c r="K186" i="3"/>
  <c r="J186" i="3"/>
  <c r="L185" i="3"/>
  <c r="K185" i="3"/>
  <c r="J185" i="3"/>
  <c r="L184" i="3"/>
  <c r="K184" i="3"/>
  <c r="J184" i="3"/>
  <c r="L180" i="3"/>
  <c r="K180" i="3"/>
  <c r="J180" i="3"/>
  <c r="I180" i="3"/>
  <c r="L179" i="3"/>
  <c r="K179" i="3"/>
  <c r="J179" i="3"/>
  <c r="I179" i="3"/>
  <c r="L175" i="3"/>
  <c r="K175" i="3"/>
  <c r="J175" i="3"/>
  <c r="I175" i="3"/>
  <c r="L174" i="3"/>
  <c r="K174" i="3"/>
  <c r="J174" i="3"/>
  <c r="I174" i="3"/>
  <c r="L173" i="3"/>
  <c r="K173" i="3"/>
  <c r="J173" i="3"/>
  <c r="I173" i="3"/>
  <c r="L171" i="3"/>
  <c r="K171" i="3"/>
  <c r="J171" i="3"/>
  <c r="I171" i="3"/>
  <c r="L170" i="3"/>
  <c r="K170" i="3"/>
  <c r="J170" i="3"/>
  <c r="I170" i="3"/>
  <c r="L169" i="3"/>
  <c r="K169" i="3"/>
  <c r="J169" i="3"/>
  <c r="I169" i="3"/>
  <c r="L168" i="3"/>
  <c r="K168" i="3"/>
  <c r="J168" i="3"/>
  <c r="I168" i="3"/>
  <c r="L166" i="3"/>
  <c r="K166" i="3"/>
  <c r="J166" i="3"/>
  <c r="I166" i="3"/>
  <c r="L165" i="3"/>
  <c r="K165" i="3"/>
  <c r="J165" i="3"/>
  <c r="I165" i="3"/>
  <c r="L161" i="3"/>
  <c r="K161" i="3"/>
  <c r="J161" i="3"/>
  <c r="I161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5" i="3"/>
  <c r="K155" i="3"/>
  <c r="J155" i="3"/>
  <c r="I155" i="3"/>
  <c r="L154" i="3"/>
  <c r="K154" i="3"/>
  <c r="J154" i="3"/>
  <c r="I154" i="3"/>
  <c r="L153" i="3"/>
  <c r="K153" i="3"/>
  <c r="J153" i="3"/>
  <c r="I153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2" i="3"/>
  <c r="K142" i="3"/>
  <c r="J142" i="3"/>
  <c r="I142" i="3"/>
  <c r="L141" i="3"/>
  <c r="K141" i="3"/>
  <c r="J141" i="3"/>
  <c r="I141" i="3"/>
  <c r="L140" i="3"/>
  <c r="K140" i="3"/>
  <c r="J140" i="3"/>
  <c r="I140" i="3"/>
  <c r="L139" i="3"/>
  <c r="K139" i="3"/>
  <c r="J139" i="3"/>
  <c r="I139" i="3"/>
  <c r="L137" i="3"/>
  <c r="K137" i="3"/>
  <c r="J137" i="3"/>
  <c r="I137" i="3"/>
  <c r="I136" i="3" s="1"/>
  <c r="I135" i="3" s="1"/>
  <c r="L136" i="3"/>
  <c r="K136" i="3"/>
  <c r="J136" i="3"/>
  <c r="L135" i="3"/>
  <c r="K135" i="3"/>
  <c r="J135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6" i="3"/>
  <c r="K116" i="3"/>
  <c r="J116" i="3"/>
  <c r="I116" i="3"/>
  <c r="I115" i="3" s="1"/>
  <c r="I114" i="3" s="1"/>
  <c r="I113" i="3" s="1"/>
  <c r="L115" i="3"/>
  <c r="K115" i="3"/>
  <c r="J115" i="3"/>
  <c r="L114" i="3"/>
  <c r="K114" i="3"/>
  <c r="J114" i="3"/>
  <c r="L113" i="3"/>
  <c r="K113" i="3"/>
  <c r="J113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I104" i="3" s="1"/>
  <c r="L104" i="3"/>
  <c r="K104" i="3"/>
  <c r="J104" i="3"/>
  <c r="L101" i="3"/>
  <c r="K101" i="3"/>
  <c r="J101" i="3"/>
  <c r="I101" i="3"/>
  <c r="I100" i="3" s="1"/>
  <c r="I99" i="3" s="1"/>
  <c r="L100" i="3"/>
  <c r="K100" i="3"/>
  <c r="J100" i="3"/>
  <c r="L99" i="3"/>
  <c r="K99" i="3"/>
  <c r="J99" i="3"/>
  <c r="L96" i="3"/>
  <c r="K96" i="3"/>
  <c r="J96" i="3"/>
  <c r="I96" i="3"/>
  <c r="L95" i="3"/>
  <c r="K95" i="3"/>
  <c r="J95" i="3"/>
  <c r="I95" i="3"/>
  <c r="I94" i="3" s="1"/>
  <c r="L94" i="3"/>
  <c r="K94" i="3"/>
  <c r="J94" i="3"/>
  <c r="L93" i="3"/>
  <c r="K93" i="3"/>
  <c r="J93" i="3"/>
  <c r="L89" i="3"/>
  <c r="K89" i="3"/>
  <c r="J89" i="3"/>
  <c r="I89" i="3"/>
  <c r="I88" i="3" s="1"/>
  <c r="I87" i="3" s="1"/>
  <c r="I86" i="3" s="1"/>
  <c r="L88" i="3"/>
  <c r="K88" i="3"/>
  <c r="J88" i="3"/>
  <c r="L87" i="3"/>
  <c r="K87" i="3"/>
  <c r="J87" i="3"/>
  <c r="L86" i="3"/>
  <c r="K86" i="3"/>
  <c r="J86" i="3"/>
  <c r="L84" i="3"/>
  <c r="K84" i="3"/>
  <c r="J84" i="3"/>
  <c r="I84" i="3"/>
  <c r="I83" i="3" s="1"/>
  <c r="I82" i="3" s="1"/>
  <c r="L83" i="3"/>
  <c r="K83" i="3"/>
  <c r="J83" i="3"/>
  <c r="L82" i="3"/>
  <c r="K82" i="3"/>
  <c r="J82" i="3"/>
  <c r="L78" i="3"/>
  <c r="K78" i="3"/>
  <c r="J78" i="3"/>
  <c r="I78" i="3"/>
  <c r="I77" i="3" s="1"/>
  <c r="L77" i="3"/>
  <c r="K77" i="3"/>
  <c r="J77" i="3"/>
  <c r="L73" i="3"/>
  <c r="K73" i="3"/>
  <c r="J73" i="3"/>
  <c r="I73" i="3"/>
  <c r="I72" i="3" s="1"/>
  <c r="L72" i="3"/>
  <c r="K72" i="3"/>
  <c r="J72" i="3"/>
  <c r="L68" i="3"/>
  <c r="K68" i="3"/>
  <c r="J68" i="3"/>
  <c r="I68" i="3"/>
  <c r="I67" i="3" s="1"/>
  <c r="L67" i="3"/>
  <c r="K67" i="3"/>
  <c r="J67" i="3"/>
  <c r="L66" i="3"/>
  <c r="K66" i="3"/>
  <c r="J66" i="3"/>
  <c r="L65" i="3"/>
  <c r="K65" i="3"/>
  <c r="J65" i="3"/>
  <c r="L49" i="3"/>
  <c r="K49" i="3"/>
  <c r="J49" i="3"/>
  <c r="I49" i="3"/>
  <c r="I48" i="3" s="1"/>
  <c r="I47" i="3" s="1"/>
  <c r="I46" i="3" s="1"/>
  <c r="L48" i="3"/>
  <c r="K48" i="3"/>
  <c r="J48" i="3"/>
  <c r="L47" i="3"/>
  <c r="K47" i="3"/>
  <c r="J47" i="3"/>
  <c r="L46" i="3"/>
  <c r="K46" i="3"/>
  <c r="J46" i="3"/>
  <c r="L44" i="3"/>
  <c r="K44" i="3"/>
  <c r="J44" i="3"/>
  <c r="I44" i="3"/>
  <c r="I43" i="3" s="1"/>
  <c r="I42" i="3" s="1"/>
  <c r="L43" i="3"/>
  <c r="K43" i="3"/>
  <c r="J43" i="3"/>
  <c r="L42" i="3"/>
  <c r="K42" i="3"/>
  <c r="J42" i="3"/>
  <c r="L40" i="3"/>
  <c r="K40" i="3"/>
  <c r="J40" i="3"/>
  <c r="I40" i="3"/>
  <c r="L38" i="3"/>
  <c r="K38" i="3"/>
  <c r="J38" i="3"/>
  <c r="I38" i="3"/>
  <c r="I37" i="3" s="1"/>
  <c r="I36" i="3" s="1"/>
  <c r="L37" i="3"/>
  <c r="K37" i="3"/>
  <c r="J37" i="3"/>
  <c r="L36" i="3"/>
  <c r="K36" i="3"/>
  <c r="J36" i="3"/>
  <c r="L35" i="3"/>
  <c r="K35" i="3"/>
  <c r="J35" i="3"/>
  <c r="L34" i="3"/>
  <c r="L368" i="3" s="1"/>
  <c r="K34" i="3"/>
  <c r="K368" i="3" s="1"/>
  <c r="J34" i="3"/>
  <c r="J368" i="3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K359" i="2"/>
  <c r="J359" i="2"/>
  <c r="I359" i="2"/>
  <c r="L358" i="2"/>
  <c r="K358" i="2"/>
  <c r="J358" i="2"/>
  <c r="I358" i="2"/>
  <c r="L355" i="2"/>
  <c r="K355" i="2"/>
  <c r="J355" i="2"/>
  <c r="I355" i="2"/>
  <c r="L354" i="2"/>
  <c r="K354" i="2"/>
  <c r="J354" i="2"/>
  <c r="I354" i="2"/>
  <c r="L351" i="2"/>
  <c r="K351" i="2"/>
  <c r="J351" i="2"/>
  <c r="I351" i="2"/>
  <c r="I350" i="2" s="1"/>
  <c r="L350" i="2"/>
  <c r="K350" i="2"/>
  <c r="J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I338" i="2"/>
  <c r="L337" i="2"/>
  <c r="K337" i="2"/>
  <c r="J337" i="2"/>
  <c r="I337" i="2"/>
  <c r="L336" i="2"/>
  <c r="K336" i="2"/>
  <c r="J336" i="2"/>
  <c r="L333" i="2"/>
  <c r="K333" i="2"/>
  <c r="J333" i="2"/>
  <c r="I333" i="2"/>
  <c r="I332" i="2" s="1"/>
  <c r="L332" i="2"/>
  <c r="K332" i="2"/>
  <c r="J332" i="2"/>
  <c r="L330" i="2"/>
  <c r="K330" i="2"/>
  <c r="J330" i="2"/>
  <c r="I330" i="2"/>
  <c r="L329" i="2"/>
  <c r="K329" i="2"/>
  <c r="J329" i="2"/>
  <c r="I329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I322" i="2" s="1"/>
  <c r="L322" i="2"/>
  <c r="K322" i="2"/>
  <c r="J322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K306" i="2"/>
  <c r="J306" i="2"/>
  <c r="I306" i="2"/>
  <c r="L305" i="2"/>
  <c r="K305" i="2"/>
  <c r="J305" i="2"/>
  <c r="I305" i="2"/>
  <c r="I304" i="2" s="1"/>
  <c r="L304" i="2"/>
  <c r="K304" i="2"/>
  <c r="J304" i="2"/>
  <c r="L303" i="2"/>
  <c r="K303" i="2"/>
  <c r="J303" i="2"/>
  <c r="L300" i="2"/>
  <c r="K300" i="2"/>
  <c r="J300" i="2"/>
  <c r="I300" i="2"/>
  <c r="I299" i="2" s="1"/>
  <c r="L299" i="2"/>
  <c r="K299" i="2"/>
  <c r="J299" i="2"/>
  <c r="L297" i="2"/>
  <c r="K297" i="2"/>
  <c r="J297" i="2"/>
  <c r="I297" i="2"/>
  <c r="I296" i="2" s="1"/>
  <c r="L296" i="2"/>
  <c r="K296" i="2"/>
  <c r="J296" i="2"/>
  <c r="L294" i="2"/>
  <c r="K294" i="2"/>
  <c r="J294" i="2"/>
  <c r="I294" i="2"/>
  <c r="L293" i="2"/>
  <c r="K293" i="2"/>
  <c r="J293" i="2"/>
  <c r="I293" i="2"/>
  <c r="L290" i="2"/>
  <c r="K290" i="2"/>
  <c r="J290" i="2"/>
  <c r="I290" i="2"/>
  <c r="I289" i="2" s="1"/>
  <c r="L289" i="2"/>
  <c r="K289" i="2"/>
  <c r="J289" i="2"/>
  <c r="L286" i="2"/>
  <c r="K286" i="2"/>
  <c r="J286" i="2"/>
  <c r="I286" i="2"/>
  <c r="I285" i="2" s="1"/>
  <c r="L285" i="2"/>
  <c r="K285" i="2"/>
  <c r="J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J273" i="2"/>
  <c r="I273" i="2"/>
  <c r="I272" i="2" s="1"/>
  <c r="L272" i="2"/>
  <c r="K272" i="2"/>
  <c r="J272" i="2"/>
  <c r="L271" i="2"/>
  <c r="K271" i="2"/>
  <c r="J271" i="2"/>
  <c r="L268" i="2"/>
  <c r="K268" i="2"/>
  <c r="J268" i="2"/>
  <c r="I268" i="2"/>
  <c r="I267" i="2" s="1"/>
  <c r="L267" i="2"/>
  <c r="K267" i="2"/>
  <c r="J267" i="2"/>
  <c r="L265" i="2"/>
  <c r="K265" i="2"/>
  <c r="J265" i="2"/>
  <c r="I265" i="2"/>
  <c r="L264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K258" i="2"/>
  <c r="J258" i="2"/>
  <c r="I258" i="2"/>
  <c r="I257" i="2" s="1"/>
  <c r="L257" i="2"/>
  <c r="K257" i="2"/>
  <c r="J257" i="2"/>
  <c r="L254" i="2"/>
  <c r="K254" i="2"/>
  <c r="J254" i="2"/>
  <c r="I254" i="2"/>
  <c r="I253" i="2" s="1"/>
  <c r="L253" i="2"/>
  <c r="K253" i="2"/>
  <c r="J253" i="2"/>
  <c r="L250" i="2"/>
  <c r="K250" i="2"/>
  <c r="J250" i="2"/>
  <c r="I250" i="2"/>
  <c r="I249" i="2" s="1"/>
  <c r="L249" i="2"/>
  <c r="K249" i="2"/>
  <c r="J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J240" i="2"/>
  <c r="I240" i="2"/>
  <c r="L239" i="2"/>
  <c r="K239" i="2"/>
  <c r="J239" i="2"/>
  <c r="L238" i="2"/>
  <c r="K238" i="2"/>
  <c r="J238" i="2"/>
  <c r="L234" i="2"/>
  <c r="K234" i="2"/>
  <c r="J234" i="2"/>
  <c r="I234" i="2"/>
  <c r="I233" i="2" s="1"/>
  <c r="I232" i="2" s="1"/>
  <c r="L233" i="2"/>
  <c r="K233" i="2"/>
  <c r="J233" i="2"/>
  <c r="L232" i="2"/>
  <c r="K232" i="2"/>
  <c r="J232" i="2"/>
  <c r="L230" i="2"/>
  <c r="K230" i="2"/>
  <c r="J230" i="2"/>
  <c r="I230" i="2"/>
  <c r="I229" i="2" s="1"/>
  <c r="I228" i="2" s="1"/>
  <c r="L229" i="2"/>
  <c r="K229" i="2"/>
  <c r="J229" i="2"/>
  <c r="L228" i="2"/>
  <c r="K228" i="2"/>
  <c r="J228" i="2"/>
  <c r="L221" i="2"/>
  <c r="K221" i="2"/>
  <c r="J221" i="2"/>
  <c r="I221" i="2"/>
  <c r="I220" i="2" s="1"/>
  <c r="L220" i="2"/>
  <c r="K220" i="2"/>
  <c r="J220" i="2"/>
  <c r="L218" i="2"/>
  <c r="K218" i="2"/>
  <c r="J218" i="2"/>
  <c r="I218" i="2"/>
  <c r="L217" i="2"/>
  <c r="K217" i="2"/>
  <c r="J217" i="2"/>
  <c r="I217" i="2"/>
  <c r="L216" i="2"/>
  <c r="K216" i="2"/>
  <c r="J216" i="2"/>
  <c r="L211" i="2"/>
  <c r="K211" i="2"/>
  <c r="J211" i="2"/>
  <c r="I211" i="2"/>
  <c r="I210" i="2" s="1"/>
  <c r="I209" i="2" s="1"/>
  <c r="L210" i="2"/>
  <c r="K210" i="2"/>
  <c r="J210" i="2"/>
  <c r="L209" i="2"/>
  <c r="K209" i="2"/>
  <c r="J209" i="2"/>
  <c r="L207" i="2"/>
  <c r="K207" i="2"/>
  <c r="J207" i="2"/>
  <c r="I207" i="2"/>
  <c r="I206" i="2" s="1"/>
  <c r="L206" i="2"/>
  <c r="K206" i="2"/>
  <c r="J206" i="2"/>
  <c r="L202" i="2"/>
  <c r="K202" i="2"/>
  <c r="J202" i="2"/>
  <c r="I202" i="2"/>
  <c r="I201" i="2" s="1"/>
  <c r="L201" i="2"/>
  <c r="K201" i="2"/>
  <c r="J201" i="2"/>
  <c r="L196" i="2"/>
  <c r="K196" i="2"/>
  <c r="J196" i="2"/>
  <c r="I196" i="2"/>
  <c r="I195" i="2" s="1"/>
  <c r="L195" i="2"/>
  <c r="K195" i="2"/>
  <c r="J195" i="2"/>
  <c r="L191" i="2"/>
  <c r="K191" i="2"/>
  <c r="J191" i="2"/>
  <c r="I191" i="2"/>
  <c r="L190" i="2"/>
  <c r="K190" i="2"/>
  <c r="J190" i="2"/>
  <c r="I190" i="2"/>
  <c r="L188" i="2"/>
  <c r="K188" i="2"/>
  <c r="J188" i="2"/>
  <c r="I188" i="2"/>
  <c r="L187" i="2"/>
  <c r="K187" i="2"/>
  <c r="J187" i="2"/>
  <c r="I187" i="2"/>
  <c r="L186" i="2"/>
  <c r="K186" i="2"/>
  <c r="J186" i="2"/>
  <c r="L185" i="2"/>
  <c r="K185" i="2"/>
  <c r="J185" i="2"/>
  <c r="L184" i="2"/>
  <c r="K184" i="2"/>
  <c r="J184" i="2"/>
  <c r="L180" i="2"/>
  <c r="K180" i="2"/>
  <c r="J180" i="2"/>
  <c r="I180" i="2"/>
  <c r="I179" i="2" s="1"/>
  <c r="L179" i="2"/>
  <c r="K179" i="2"/>
  <c r="J179" i="2"/>
  <c r="L175" i="2"/>
  <c r="K175" i="2"/>
  <c r="J175" i="2"/>
  <c r="I175" i="2"/>
  <c r="I174" i="2" s="1"/>
  <c r="L174" i="2"/>
  <c r="K174" i="2"/>
  <c r="J174" i="2"/>
  <c r="L173" i="2"/>
  <c r="K173" i="2"/>
  <c r="J173" i="2"/>
  <c r="L171" i="2"/>
  <c r="K171" i="2"/>
  <c r="J171" i="2"/>
  <c r="I171" i="2"/>
  <c r="I170" i="2" s="1"/>
  <c r="I169" i="2" s="1"/>
  <c r="L170" i="2"/>
  <c r="K170" i="2"/>
  <c r="J170" i="2"/>
  <c r="L169" i="2"/>
  <c r="K169" i="2"/>
  <c r="J169" i="2"/>
  <c r="L168" i="2"/>
  <c r="K168" i="2"/>
  <c r="J168" i="2"/>
  <c r="L166" i="2"/>
  <c r="K166" i="2"/>
  <c r="J166" i="2"/>
  <c r="I166" i="2"/>
  <c r="I165" i="2" s="1"/>
  <c r="L165" i="2"/>
  <c r="K165" i="2"/>
  <c r="J165" i="2"/>
  <c r="L161" i="2"/>
  <c r="K161" i="2"/>
  <c r="J161" i="2"/>
  <c r="I161" i="2"/>
  <c r="L160" i="2"/>
  <c r="K160" i="2"/>
  <c r="J160" i="2"/>
  <c r="I160" i="2"/>
  <c r="L159" i="2"/>
  <c r="K159" i="2"/>
  <c r="J159" i="2"/>
  <c r="L158" i="2"/>
  <c r="K158" i="2"/>
  <c r="J158" i="2"/>
  <c r="L155" i="2"/>
  <c r="K155" i="2"/>
  <c r="J155" i="2"/>
  <c r="I155" i="2"/>
  <c r="I154" i="2" s="1"/>
  <c r="I153" i="2" s="1"/>
  <c r="L154" i="2"/>
  <c r="K154" i="2"/>
  <c r="J154" i="2"/>
  <c r="L153" i="2"/>
  <c r="K153" i="2"/>
  <c r="J153" i="2"/>
  <c r="L151" i="2"/>
  <c r="K151" i="2"/>
  <c r="J151" i="2"/>
  <c r="I151" i="2"/>
  <c r="I150" i="2" s="1"/>
  <c r="L150" i="2"/>
  <c r="K150" i="2"/>
  <c r="J150" i="2"/>
  <c r="L147" i="2"/>
  <c r="K147" i="2"/>
  <c r="J147" i="2"/>
  <c r="I147" i="2"/>
  <c r="L146" i="2"/>
  <c r="K146" i="2"/>
  <c r="J146" i="2"/>
  <c r="I146" i="2"/>
  <c r="I145" i="2" s="1"/>
  <c r="L145" i="2"/>
  <c r="K145" i="2"/>
  <c r="J145" i="2"/>
  <c r="L142" i="2"/>
  <c r="K142" i="2"/>
  <c r="J142" i="2"/>
  <c r="I142" i="2"/>
  <c r="L141" i="2"/>
  <c r="K141" i="2"/>
  <c r="J141" i="2"/>
  <c r="I141" i="2"/>
  <c r="I140" i="2" s="1"/>
  <c r="L140" i="2"/>
  <c r="K140" i="2"/>
  <c r="J140" i="2"/>
  <c r="L139" i="2"/>
  <c r="K139" i="2"/>
  <c r="J139" i="2"/>
  <c r="L137" i="2"/>
  <c r="K137" i="2"/>
  <c r="J137" i="2"/>
  <c r="I137" i="2"/>
  <c r="I136" i="2" s="1"/>
  <c r="I135" i="2" s="1"/>
  <c r="L136" i="2"/>
  <c r="K136" i="2"/>
  <c r="J136" i="2"/>
  <c r="L135" i="2"/>
  <c r="K135" i="2"/>
  <c r="J135" i="2"/>
  <c r="L133" i="2"/>
  <c r="K133" i="2"/>
  <c r="J133" i="2"/>
  <c r="I133" i="2"/>
  <c r="L132" i="2"/>
  <c r="K132" i="2"/>
  <c r="J132" i="2"/>
  <c r="I132" i="2"/>
  <c r="I131" i="2" s="1"/>
  <c r="L131" i="2"/>
  <c r="K131" i="2"/>
  <c r="J131" i="2"/>
  <c r="L129" i="2"/>
  <c r="K129" i="2"/>
  <c r="J129" i="2"/>
  <c r="I129" i="2"/>
  <c r="L128" i="2"/>
  <c r="K128" i="2"/>
  <c r="J128" i="2"/>
  <c r="I128" i="2"/>
  <c r="I127" i="2" s="1"/>
  <c r="L127" i="2"/>
  <c r="K127" i="2"/>
  <c r="J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I119" i="2" s="1"/>
  <c r="L119" i="2"/>
  <c r="K119" i="2"/>
  <c r="J119" i="2"/>
  <c r="L116" i="2"/>
  <c r="K116" i="2"/>
  <c r="J116" i="2"/>
  <c r="I116" i="2"/>
  <c r="I115" i="2" s="1"/>
  <c r="I114" i="2" s="1"/>
  <c r="I113" i="2" s="1"/>
  <c r="L115" i="2"/>
  <c r="K115" i="2"/>
  <c r="J115" i="2"/>
  <c r="L114" i="2"/>
  <c r="K114" i="2"/>
  <c r="J114" i="2"/>
  <c r="L113" i="2"/>
  <c r="K113" i="2"/>
  <c r="J113" i="2"/>
  <c r="L110" i="2"/>
  <c r="K110" i="2"/>
  <c r="J110" i="2"/>
  <c r="I110" i="2"/>
  <c r="I109" i="2" s="1"/>
  <c r="L109" i="2"/>
  <c r="K109" i="2"/>
  <c r="J109" i="2"/>
  <c r="L106" i="2"/>
  <c r="K106" i="2"/>
  <c r="J106" i="2"/>
  <c r="I106" i="2"/>
  <c r="L105" i="2"/>
  <c r="K105" i="2"/>
  <c r="J105" i="2"/>
  <c r="I105" i="2"/>
  <c r="I104" i="2" s="1"/>
  <c r="L104" i="2"/>
  <c r="K104" i="2"/>
  <c r="J104" i="2"/>
  <c r="L101" i="2"/>
  <c r="K101" i="2"/>
  <c r="J101" i="2"/>
  <c r="I101" i="2"/>
  <c r="L100" i="2"/>
  <c r="K100" i="2"/>
  <c r="J100" i="2"/>
  <c r="I100" i="2"/>
  <c r="I99" i="2" s="1"/>
  <c r="L99" i="2"/>
  <c r="K99" i="2"/>
  <c r="J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L89" i="2"/>
  <c r="K89" i="2"/>
  <c r="J89" i="2"/>
  <c r="I89" i="2"/>
  <c r="I88" i="2" s="1"/>
  <c r="I87" i="2" s="1"/>
  <c r="I86" i="2" s="1"/>
  <c r="L88" i="2"/>
  <c r="K88" i="2"/>
  <c r="J88" i="2"/>
  <c r="L87" i="2"/>
  <c r="K87" i="2"/>
  <c r="J87" i="2"/>
  <c r="L86" i="2"/>
  <c r="K86" i="2"/>
  <c r="J86" i="2"/>
  <c r="L84" i="2"/>
  <c r="K84" i="2"/>
  <c r="J84" i="2"/>
  <c r="I84" i="2"/>
  <c r="L83" i="2"/>
  <c r="K83" i="2"/>
  <c r="J83" i="2"/>
  <c r="I83" i="2"/>
  <c r="I82" i="2" s="1"/>
  <c r="L82" i="2"/>
  <c r="K82" i="2"/>
  <c r="J82" i="2"/>
  <c r="L78" i="2"/>
  <c r="K78" i="2"/>
  <c r="J78" i="2"/>
  <c r="I78" i="2"/>
  <c r="I77" i="2" s="1"/>
  <c r="I66" i="2" s="1"/>
  <c r="L77" i="2"/>
  <c r="K77" i="2"/>
  <c r="J77" i="2"/>
  <c r="L73" i="2"/>
  <c r="K73" i="2"/>
  <c r="J73" i="2"/>
  <c r="I73" i="2"/>
  <c r="L72" i="2"/>
  <c r="K72" i="2"/>
  <c r="J72" i="2"/>
  <c r="I72" i="2"/>
  <c r="L68" i="2"/>
  <c r="K68" i="2"/>
  <c r="J68" i="2"/>
  <c r="I68" i="2"/>
  <c r="L67" i="2"/>
  <c r="K67" i="2"/>
  <c r="J67" i="2"/>
  <c r="I67" i="2"/>
  <c r="L66" i="2"/>
  <c r="K66" i="2"/>
  <c r="J66" i="2"/>
  <c r="L65" i="2"/>
  <c r="K65" i="2"/>
  <c r="J65" i="2"/>
  <c r="L49" i="2"/>
  <c r="K49" i="2"/>
  <c r="J49" i="2"/>
  <c r="I49" i="2"/>
  <c r="I48" i="2" s="1"/>
  <c r="I47" i="2" s="1"/>
  <c r="I46" i="2" s="1"/>
  <c r="L48" i="2"/>
  <c r="K48" i="2"/>
  <c r="J48" i="2"/>
  <c r="L47" i="2"/>
  <c r="K47" i="2"/>
  <c r="J47" i="2"/>
  <c r="L46" i="2"/>
  <c r="K46" i="2"/>
  <c r="J46" i="2"/>
  <c r="L44" i="2"/>
  <c r="K44" i="2"/>
  <c r="J44" i="2"/>
  <c r="I44" i="2"/>
  <c r="L43" i="2"/>
  <c r="K43" i="2"/>
  <c r="J43" i="2"/>
  <c r="I43" i="2"/>
  <c r="I42" i="2" s="1"/>
  <c r="L42" i="2"/>
  <c r="K42" i="2"/>
  <c r="J42" i="2"/>
  <c r="L40" i="2"/>
  <c r="K40" i="2"/>
  <c r="J40" i="2"/>
  <c r="I40" i="2"/>
  <c r="L38" i="2"/>
  <c r="K38" i="2"/>
  <c r="J38" i="2"/>
  <c r="I38" i="2"/>
  <c r="I37" i="2" s="1"/>
  <c r="I36" i="2" s="1"/>
  <c r="L37" i="2"/>
  <c r="K37" i="2"/>
  <c r="J37" i="2"/>
  <c r="L36" i="2"/>
  <c r="K36" i="2"/>
  <c r="J36" i="2"/>
  <c r="L35" i="2"/>
  <c r="K35" i="2"/>
  <c r="J35" i="2"/>
  <c r="L34" i="2"/>
  <c r="L368" i="2" s="1"/>
  <c r="K34" i="2"/>
  <c r="K368" i="2" s="1"/>
  <c r="J34" i="2"/>
  <c r="J368" i="2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6" i="1"/>
  <c r="K336" i="1"/>
  <c r="J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I271" i="1" s="1"/>
  <c r="L272" i="1"/>
  <c r="K272" i="1"/>
  <c r="J272" i="1"/>
  <c r="L271" i="1"/>
  <c r="K271" i="1"/>
  <c r="J271" i="1"/>
  <c r="L268" i="1"/>
  <c r="K268" i="1"/>
  <c r="J268" i="1"/>
  <c r="I268" i="1"/>
  <c r="I267" i="1" s="1"/>
  <c r="L267" i="1"/>
  <c r="K267" i="1"/>
  <c r="J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I238" i="1" s="1"/>
  <c r="L239" i="1"/>
  <c r="K239" i="1"/>
  <c r="J239" i="1"/>
  <c r="L238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I187" i="1" s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2" i="1"/>
  <c r="K142" i="1"/>
  <c r="J142" i="1"/>
  <c r="I142" i="1"/>
  <c r="L141" i="1"/>
  <c r="K141" i="1"/>
  <c r="J141" i="1"/>
  <c r="I141" i="1"/>
  <c r="I140" i="1" s="1"/>
  <c r="L140" i="1"/>
  <c r="K140" i="1"/>
  <c r="J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I113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I109" i="1" s="1"/>
  <c r="I104" i="1" s="1"/>
  <c r="L109" i="1"/>
  <c r="K109" i="1"/>
  <c r="J109" i="1"/>
  <c r="L106" i="1"/>
  <c r="K106" i="1"/>
  <c r="J106" i="1"/>
  <c r="I106" i="1"/>
  <c r="L105" i="1"/>
  <c r="K105" i="1"/>
  <c r="J105" i="1"/>
  <c r="I105" i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I95" i="1" s="1"/>
  <c r="I94" i="1" s="1"/>
  <c r="L95" i="1"/>
  <c r="K95" i="1"/>
  <c r="J95" i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L72" i="1"/>
  <c r="K72" i="1"/>
  <c r="J72" i="1"/>
  <c r="I72" i="1"/>
  <c r="L68" i="1"/>
  <c r="K68" i="1"/>
  <c r="J68" i="1"/>
  <c r="I68" i="1"/>
  <c r="I67" i="1" s="1"/>
  <c r="I66" i="1" s="1"/>
  <c r="I65" i="1" s="1"/>
  <c r="L67" i="1"/>
  <c r="K67" i="1"/>
  <c r="J67" i="1"/>
  <c r="L66" i="1"/>
  <c r="K66" i="1"/>
  <c r="K65" i="1" s="1"/>
  <c r="J66" i="1"/>
  <c r="L65" i="1"/>
  <c r="J65" i="1"/>
  <c r="L49" i="1"/>
  <c r="K49" i="1"/>
  <c r="K48" i="1" s="1"/>
  <c r="K47" i="1" s="1"/>
  <c r="K46" i="1" s="1"/>
  <c r="J49" i="1"/>
  <c r="I49" i="1"/>
  <c r="I48" i="1" s="1"/>
  <c r="I47" i="1" s="1"/>
  <c r="I46" i="1" s="1"/>
  <c r="L48" i="1"/>
  <c r="J48" i="1"/>
  <c r="L47" i="1"/>
  <c r="J47" i="1"/>
  <c r="L46" i="1"/>
  <c r="J46" i="1"/>
  <c r="L44" i="1"/>
  <c r="K44" i="1"/>
  <c r="K43" i="1" s="1"/>
  <c r="K42" i="1" s="1"/>
  <c r="J44" i="1"/>
  <c r="I44" i="1"/>
  <c r="L43" i="1"/>
  <c r="J43" i="1"/>
  <c r="I43" i="1"/>
  <c r="I42" i="1" s="1"/>
  <c r="L42" i="1"/>
  <c r="J42" i="1"/>
  <c r="L40" i="1"/>
  <c r="K40" i="1"/>
  <c r="J40" i="1"/>
  <c r="I40" i="1"/>
  <c r="L38" i="1"/>
  <c r="K38" i="1"/>
  <c r="K37" i="1" s="1"/>
  <c r="K36" i="1" s="1"/>
  <c r="J38" i="1"/>
  <c r="I38" i="1"/>
  <c r="L37" i="1"/>
  <c r="J37" i="1"/>
  <c r="I37" i="1"/>
  <c r="I36" i="1" s="1"/>
  <c r="I35" i="1" s="1"/>
  <c r="L36" i="1"/>
  <c r="J36" i="1"/>
  <c r="L35" i="1"/>
  <c r="J35" i="1"/>
  <c r="J34" i="1" s="1"/>
  <c r="J368" i="1" s="1"/>
  <c r="L34" i="1"/>
  <c r="L368" i="1" s="1"/>
  <c r="I185" i="3" l="1"/>
  <c r="I184" i="3" s="1"/>
  <c r="I93" i="3"/>
  <c r="I35" i="3"/>
  <c r="I34" i="3" s="1"/>
  <c r="I368" i="3" s="1"/>
  <c r="I66" i="3"/>
  <c r="I65" i="3" s="1"/>
  <c r="I173" i="2"/>
  <c r="I336" i="2"/>
  <c r="I35" i="2"/>
  <c r="I93" i="2"/>
  <c r="I271" i="2"/>
  <c r="I303" i="2"/>
  <c r="I139" i="2"/>
  <c r="I186" i="2"/>
  <c r="I185" i="2" s="1"/>
  <c r="I184" i="2" s="1"/>
  <c r="I65" i="2"/>
  <c r="I159" i="2"/>
  <c r="I158" i="2" s="1"/>
  <c r="I168" i="2"/>
  <c r="I216" i="2"/>
  <c r="I239" i="2"/>
  <c r="I238" i="2" s="1"/>
  <c r="I139" i="1"/>
  <c r="I186" i="1"/>
  <c r="I185" i="1" s="1"/>
  <c r="I304" i="1"/>
  <c r="I173" i="1"/>
  <c r="I168" i="1" s="1"/>
  <c r="I216" i="1"/>
  <c r="I336" i="1"/>
  <c r="K35" i="1"/>
  <c r="K34" i="1" s="1"/>
  <c r="K368" i="1" s="1"/>
  <c r="I93" i="1"/>
  <c r="I34" i="1" s="1"/>
  <c r="I159" i="1"/>
  <c r="I158" i="1" s="1"/>
  <c r="I34" i="2" l="1"/>
  <c r="I368" i="2" s="1"/>
  <c r="I303" i="1"/>
  <c r="I184" i="1"/>
  <c r="I368" i="1" s="1"/>
</calcChain>
</file>

<file path=xl/sharedStrings.xml><?xml version="1.0" encoding="utf-8"?>
<sst xmlns="http://schemas.openxmlformats.org/spreadsheetml/2006/main" count="1176" uniqueCount="245">
  <si>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</si>
  <si>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</si>
  <si>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</si>
  <si>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</si>
  <si>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</si>
  <si>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</si>
  <si>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</si>
  <si>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Pasvalio rajono savivaldybės visuomenės sveikatos biuras, 301505617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</si>
  <si>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</si>
  <si>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</si>
  <si>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</si>
  <si>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</si>
  <si>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</si>
  <si>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</si>
  <si>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</si>
  <si>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Sveikatos apsaugos politikos įgyvendinimo ir sporto programa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</si>
  <si>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</si>
  <si>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</si>
  <si>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</si>
  <si>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</si>
  <si>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</si>
  <si>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</si>
  <si>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301505617</t>
  </si>
  <si>
    <t>09.02.01.01.01. Plėtoti sveiką gyvenseną bei stiprinti sveikos gyvensenos įgūdžius ugdymo įstaigose ir bendruomenėse,  vykdyti visuomenės sveikatos stebėseną savivaldybėse</t>
  </si>
  <si>
    <t>Programos</t>
  </si>
  <si>
    <t>09</t>
  </si>
  <si>
    <t>Finansavimo šaltinio</t>
  </si>
  <si>
    <t>D</t>
  </si>
  <si>
    <t>Valstybės funkcijos</t>
  </si>
  <si>
    <t>07</t>
  </si>
  <si>
    <t>04</t>
  </si>
  <si>
    <t>01</t>
  </si>
  <si>
    <t>02</t>
  </si>
  <si>
    <t>Valstybinėms (perd. saviv.) funkcijoms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</si>
  <si>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</si>
  <si>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</si>
  <si>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</si>
  <si>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</si>
  <si>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</si>
  <si>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</si>
  <si>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</si>
  <si>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</si>
  <si>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</si>
  <si>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</si>
  <si>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</si>
  <si>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</si>
  <si>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</si>
  <si>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</si>
  <si>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</si>
  <si>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</si>
  <si>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</si>
  <si>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</si>
  <si>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</si>
  <si>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</si>
  <si>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</si>
  <si>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</si>
  <si>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</si>
  <si>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</si>
  <si>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</si>
  <si>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</si>
  <si>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</si>
  <si>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</si>
  <si>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</si>
  <si>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</si>
  <si>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</si>
  <si>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</si>
  <si>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</si>
  <si>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</si>
  <si>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</si>
  <si>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</si>
  <si>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</si>
  <si>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</si>
  <si>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</si>
  <si>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</si>
  <si>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</si>
  <si>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</si>
  <si>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</si>
  <si>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</si>
  <si>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</si>
  <si>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</si>
  <si>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</si>
  <si>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</si>
  <si>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</si>
  <si>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</si>
  <si>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</si>
  <si>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</si>
  <si>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</si>
  <si>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</si>
  <si>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</si>
  <si>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</si>
  <si>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</si>
  <si>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</si>
  <si>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</si>
  <si>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</si>
  <si>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</si>
  <si>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</si>
  <si>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</si>
  <si>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</si>
  <si>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</si>
  <si>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</si>
  <si>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</si>
  <si>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</si>
  <si>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</si>
  <si>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</si>
  <si>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</si>
  <si>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</si>
  <si>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</si>
  <si>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</si>
  <si>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</si>
  <si>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</si>
  <si>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</si>
  <si>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</si>
  <si>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</si>
  <si>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</si>
  <si>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</si>
  <si>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</si>
  <si>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</si>
  <si>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</si>
  <si>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</si>
  <si>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</si>
  <si>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</si>
  <si>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</si>
  <si>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</si>
  <si>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</si>
  <si>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</si>
  <si>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</si>
  <si>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</si>
  <si>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</si>
  <si>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</si>
  <si>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</si>
  <si>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</si>
  <si>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</si>
  <si>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</si>
  <si>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</si>
  <si>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</si>
  <si>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</si>
  <si>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</si>
  <si>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</si>
  <si>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</si>
  <si>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</si>
  <si>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</si>
  <si>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</si>
  <si>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</si>
  <si>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</si>
  <si>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</si>
  <si>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</si>
  <si>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</si>
  <si>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</si>
  <si>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</si>
  <si>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</si>
  <si>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</si>
  <si>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</si>
  <si>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</si>
  <si>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</si>
  <si>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</si>
  <si>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</si>
  <si>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</si>
  <si>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</si>
  <si>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</si>
  <si>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</si>
  <si>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</si>
  <si>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</si>
  <si>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</si>
  <si>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</si>
  <si>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</si>
  <si>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</si>
  <si>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</si>
  <si>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</si>
  <si>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</si>
  <si>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</si>
  <si>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</si>
  <si>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</si>
  <si>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</si>
  <si>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</si>
  <si>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</si>
  <si>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</si>
  <si>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</si>
  <si>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</si>
  <si>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</si>
  <si>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</si>
  <si>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</si>
  <si>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</si>
  <si>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</si>
  <si>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</si>
  <si>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</si>
  <si>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</si>
  <si>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</si>
  <si>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</si>
  <si>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</si>
  <si>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</si>
  <si>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</si>
  <si>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</si>
  <si>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</si>
  <si>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</si>
  <si>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</si>
  <si>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</si>
  <si>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</si>
  <si>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</si>
  <si>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</si>
  <si>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</si>
  <si>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</si>
  <si>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</si>
  <si>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</si>
  <si>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</si>
  <si>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</si>
  <si>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</si>
  <si>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</si>
  <si>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</si>
  <si>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</si>
  <si>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</si>
  <si>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</si>
  <si>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</si>
  <si>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</si>
  <si>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</si>
  <si>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</si>
  <si>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</si>
  <si>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</si>
  <si>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</si>
  <si>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</si>
  <si>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</si>
  <si>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</si>
  <si>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</si>
  <si>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</si>
  <si>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</si>
  <si>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</si>
  <si>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</si>
  <si>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</si>
  <si>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</si>
  <si>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</si>
  <si>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</si>
  <si>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</si>
  <si>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</si>
  <si>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</si>
  <si>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</si>
  <si>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</si>
  <si>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(finansinę apskaitą tvarkančio asmens, centralizuotos apskaitos įstaigos vadovo arba jo įgalioto asmens pareigų pavadinimas)</t>
  </si>
  <si>
    <t>09.02.01.01.08. Plėtoti visuomenės psichikos sveikatos paslaugų prieinamumą bei ankstyvojo savižudybių atpažinimo ir kompleksinės pagalbos teikimo sistemą</t>
  </si>
  <si>
    <t>09.02.01.01.02. Visuomenės sveikatos biuro veiklos užtikrinimas</t>
  </si>
  <si>
    <t>S</t>
  </si>
  <si>
    <t>Teikiamoms paslaugoms finansuoti</t>
  </si>
  <si>
    <t>Direktorė</t>
  </si>
  <si>
    <t>Buhalterė</t>
  </si>
  <si>
    <t>Vilma Jankevičienė</t>
  </si>
  <si>
    <t>Rimutė Šlikienė</t>
  </si>
  <si>
    <t>2023.01.13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</si>
</sst>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tabSelected="1" workbookViewId="0">
      <selection activeCell="G18" sqref="G18:K1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5" t="s">
        <v>244</v>
      </c>
      <c r="H18" s="175"/>
      <c r="I18" s="175"/>
      <c r="J18" s="175"/>
      <c r="K18" s="175"/>
    </row>
    <row r="19" spans="1:13">
      <c r="G19" s="176" t="s">
        <v>14</v>
      </c>
      <c r="H19" s="176"/>
      <c r="I19" s="176"/>
      <c r="J19" s="176"/>
      <c r="K19" s="17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4" t="s">
        <v>15</v>
      </c>
      <c r="F21" s="144"/>
      <c r="G21" s="144"/>
      <c r="H21" s="144"/>
      <c r="I21" s="144"/>
      <c r="J21" s="144"/>
      <c r="K21" s="144"/>
      <c r="L21" s="21"/>
    </row>
    <row r="22" spans="1:13" ht="15" customHeight="1">
      <c r="A22" s="145" t="s">
        <v>16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6" t="s">
        <v>20</v>
      </c>
      <c r="B26" s="146"/>
      <c r="C26" s="146"/>
      <c r="D26" s="146"/>
      <c r="E26" s="146"/>
      <c r="F26" s="146"/>
      <c r="G26" s="146"/>
      <c r="H26" s="146"/>
      <c r="I26" s="146"/>
      <c r="K26" s="33" t="s">
        <v>21</v>
      </c>
      <c r="L26" s="34" t="s">
        <v>22</v>
      </c>
      <c r="M26" s="28"/>
    </row>
    <row r="27" spans="1:13" ht="43.5" customHeight="1">
      <c r="A27" s="146" t="s">
        <v>23</v>
      </c>
      <c r="B27" s="146"/>
      <c r="C27" s="146"/>
      <c r="D27" s="146"/>
      <c r="E27" s="146"/>
      <c r="F27" s="146"/>
      <c r="G27" s="146"/>
      <c r="H27" s="146"/>
      <c r="I27" s="14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64" t="s">
        <v>33</v>
      </c>
      <c r="B30" s="164"/>
      <c r="C30" s="164"/>
      <c r="D30" s="164"/>
      <c r="E30" s="164"/>
      <c r="F30" s="164"/>
      <c r="G30" s="164"/>
      <c r="H30" s="164"/>
      <c r="I30" s="164"/>
      <c r="J30" s="41"/>
      <c r="K30" s="41"/>
      <c r="L30" s="42" t="s">
        <v>34</v>
      </c>
      <c r="M30" s="43"/>
    </row>
    <row r="31" spans="1:13" ht="27" customHeight="1">
      <c r="A31" s="148" t="s">
        <v>35</v>
      </c>
      <c r="B31" s="149"/>
      <c r="C31" s="149"/>
      <c r="D31" s="149"/>
      <c r="E31" s="149"/>
      <c r="F31" s="149"/>
      <c r="G31" s="152" t="s">
        <v>36</v>
      </c>
      <c r="H31" s="154" t="s">
        <v>37</v>
      </c>
      <c r="I31" s="156" t="s">
        <v>38</v>
      </c>
      <c r="J31" s="157"/>
      <c r="K31" s="158" t="s">
        <v>39</v>
      </c>
      <c r="L31" s="160" t="s">
        <v>40</v>
      </c>
      <c r="M31" s="43"/>
    </row>
    <row r="32" spans="1:13" ht="58.5" customHeight="1">
      <c r="A32" s="150"/>
      <c r="B32" s="151"/>
      <c r="C32" s="151"/>
      <c r="D32" s="151"/>
      <c r="E32" s="151"/>
      <c r="F32" s="151"/>
      <c r="G32" s="153"/>
      <c r="H32" s="155"/>
      <c r="I32" s="44" t="s">
        <v>41</v>
      </c>
      <c r="J32" s="45" t="s">
        <v>42</v>
      </c>
      <c r="K32" s="159"/>
      <c r="L32" s="161"/>
    </row>
    <row r="33" spans="1:15">
      <c r="A33" s="169" t="s">
        <v>43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215100</v>
      </c>
      <c r="J34" s="109">
        <f>SUM(J35+J46+J65+J86+J93+J113+J139+J158+J168)</f>
        <v>215100</v>
      </c>
      <c r="K34" s="110">
        <f>SUM(K35+K46+K65+K86+K93+K113+K139+K158+K168)</f>
        <v>215100</v>
      </c>
      <c r="L34" s="109">
        <f>SUM(L35+L46+L65+L86+L93+L113+L139+L158+L168)</f>
        <v>215100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187600</v>
      </c>
      <c r="J35" s="109">
        <f>SUM(J36+J42)</f>
        <v>187600</v>
      </c>
      <c r="K35" s="111">
        <f>SUM(K36+K42)</f>
        <v>187600</v>
      </c>
      <c r="L35" s="112">
        <f>SUM(L36+L42)</f>
        <v>187600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184300</v>
      </c>
      <c r="J36" s="109">
        <f>SUM(J37)</f>
        <v>184300</v>
      </c>
      <c r="K36" s="110">
        <f>SUM(K37)</f>
        <v>184300</v>
      </c>
      <c r="L36" s="109">
        <f>SUM(L37)</f>
        <v>184300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184300</v>
      </c>
      <c r="J37" s="109">
        <f t="shared" ref="J37:L38" si="0">SUM(J38)</f>
        <v>184300</v>
      </c>
      <c r="K37" s="109">
        <f t="shared" si="0"/>
        <v>184300</v>
      </c>
      <c r="L37" s="109">
        <f t="shared" si="0"/>
        <v>184300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184300</v>
      </c>
      <c r="J38" s="110">
        <f t="shared" si="0"/>
        <v>184300</v>
      </c>
      <c r="K38" s="110">
        <f t="shared" si="0"/>
        <v>184300</v>
      </c>
      <c r="L38" s="110">
        <f t="shared" si="0"/>
        <v>184300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184300</v>
      </c>
      <c r="J39" s="114">
        <v>184300</v>
      </c>
      <c r="K39" s="114">
        <v>184300</v>
      </c>
      <c r="L39" s="114">
        <v>184300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3300</v>
      </c>
      <c r="J42" s="109">
        <f t="shared" si="1"/>
        <v>3300</v>
      </c>
      <c r="K42" s="110">
        <f t="shared" si="1"/>
        <v>3300</v>
      </c>
      <c r="L42" s="109">
        <f t="shared" si="1"/>
        <v>3300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3300</v>
      </c>
      <c r="J43" s="109">
        <f t="shared" si="1"/>
        <v>3300</v>
      </c>
      <c r="K43" s="109">
        <f t="shared" si="1"/>
        <v>3300</v>
      </c>
      <c r="L43" s="109">
        <f t="shared" si="1"/>
        <v>3300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3300</v>
      </c>
      <c r="J44" s="109">
        <f t="shared" si="1"/>
        <v>3300</v>
      </c>
      <c r="K44" s="109">
        <f t="shared" si="1"/>
        <v>3300</v>
      </c>
      <c r="L44" s="109">
        <f t="shared" si="1"/>
        <v>3300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3300</v>
      </c>
      <c r="J45" s="114">
        <v>3300</v>
      </c>
      <c r="K45" s="114">
        <v>3300</v>
      </c>
      <c r="L45" s="114">
        <v>3300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26800</v>
      </c>
      <c r="J46" s="117">
        <f t="shared" si="2"/>
        <v>26800</v>
      </c>
      <c r="K46" s="116">
        <f t="shared" si="2"/>
        <v>26800</v>
      </c>
      <c r="L46" s="116">
        <f t="shared" si="2"/>
        <v>26800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26800</v>
      </c>
      <c r="J47" s="110">
        <f t="shared" si="2"/>
        <v>26800</v>
      </c>
      <c r="K47" s="109">
        <f t="shared" si="2"/>
        <v>26800</v>
      </c>
      <c r="L47" s="110">
        <f t="shared" si="2"/>
        <v>26800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26800</v>
      </c>
      <c r="J48" s="110">
        <f t="shared" si="2"/>
        <v>26800</v>
      </c>
      <c r="K48" s="112">
        <f t="shared" si="2"/>
        <v>26800</v>
      </c>
      <c r="L48" s="112">
        <f t="shared" si="2"/>
        <v>26800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26800</v>
      </c>
      <c r="J49" s="118">
        <f>SUM(J50:J64)</f>
        <v>26800</v>
      </c>
      <c r="K49" s="119">
        <f>SUM(K50:K64)</f>
        <v>26800</v>
      </c>
      <c r="L49" s="119">
        <f>SUM(L50:L64)</f>
        <v>26800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1300</v>
      </c>
      <c r="J51" s="114">
        <v>1300</v>
      </c>
      <c r="K51" s="114">
        <v>1300</v>
      </c>
      <c r="L51" s="114">
        <v>1300</v>
      </c>
    </row>
    <row r="52" spans="1:12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900</v>
      </c>
      <c r="J52" s="114">
        <v>900</v>
      </c>
      <c r="K52" s="114">
        <v>900</v>
      </c>
      <c r="L52" s="114">
        <v>900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2100</v>
      </c>
      <c r="J53" s="114">
        <v>2100</v>
      </c>
      <c r="K53" s="114">
        <v>2100</v>
      </c>
      <c r="L53" s="114">
        <v>2100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100</v>
      </c>
      <c r="J55" s="114">
        <v>100</v>
      </c>
      <c r="K55" s="114">
        <v>100</v>
      </c>
      <c r="L55" s="114">
        <v>100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300</v>
      </c>
      <c r="J58" s="114">
        <v>300</v>
      </c>
      <c r="K58" s="114">
        <v>300</v>
      </c>
      <c r="L58" s="114">
        <v>300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100</v>
      </c>
      <c r="J59" s="114">
        <v>100</v>
      </c>
      <c r="K59" s="114">
        <v>100</v>
      </c>
      <c r="L59" s="114">
        <v>100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3900</v>
      </c>
      <c r="J61" s="114">
        <v>3900</v>
      </c>
      <c r="K61" s="114">
        <v>3900</v>
      </c>
      <c r="L61" s="114">
        <v>3900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1900</v>
      </c>
      <c r="J62" s="114">
        <v>1900</v>
      </c>
      <c r="K62" s="114">
        <v>1900</v>
      </c>
      <c r="L62" s="114">
        <v>1900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16200</v>
      </c>
      <c r="J64" s="114">
        <v>16200</v>
      </c>
      <c r="K64" s="114">
        <v>16200</v>
      </c>
      <c r="L64" s="114">
        <v>16200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700</v>
      </c>
      <c r="J139" s="121">
        <f>SUM(J140+J145+J153)</f>
        <v>700</v>
      </c>
      <c r="K139" s="110">
        <f>SUM(K140+K145+K153)</f>
        <v>700</v>
      </c>
      <c r="L139" s="109">
        <f>SUM(L140+L145+L153)</f>
        <v>700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700</v>
      </c>
      <c r="J153" s="121">
        <f t="shared" si="15"/>
        <v>700</v>
      </c>
      <c r="K153" s="110">
        <f t="shared" si="15"/>
        <v>700</v>
      </c>
      <c r="L153" s="109">
        <f t="shared" si="15"/>
        <v>700</v>
      </c>
    </row>
    <row r="154" spans="1:12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700</v>
      </c>
      <c r="J154" s="127">
        <f t="shared" si="15"/>
        <v>700</v>
      </c>
      <c r="K154" s="119">
        <f t="shared" si="15"/>
        <v>700</v>
      </c>
      <c r="L154" s="118">
        <f t="shared" si="15"/>
        <v>700</v>
      </c>
    </row>
    <row r="155" spans="1:12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700</v>
      </c>
      <c r="J155" s="121">
        <f>SUM(J156:J157)</f>
        <v>700</v>
      </c>
      <c r="K155" s="110">
        <f>SUM(K156:K157)</f>
        <v>700</v>
      </c>
      <c r="L155" s="109">
        <f>SUM(L156:L157)</f>
        <v>700</v>
      </c>
    </row>
    <row r="156" spans="1:12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700</v>
      </c>
      <c r="J156" s="129">
        <v>700</v>
      </c>
      <c r="K156" s="129">
        <v>700</v>
      </c>
      <c r="L156" s="129">
        <v>700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215100</v>
      </c>
      <c r="J368" s="124">
        <f>SUM(J34+J184)</f>
        <v>215100</v>
      </c>
      <c r="K368" s="124">
        <f>SUM(K34+K184)</f>
        <v>215100</v>
      </c>
      <c r="L368" s="124">
        <f>SUM(L34+L184)</f>
        <v>215100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5" t="s">
        <v>240</v>
      </c>
      <c r="E370" s="165"/>
      <c r="F370" s="165"/>
      <c r="G370" s="165"/>
      <c r="H370" s="105"/>
      <c r="I370" s="106"/>
      <c r="J370" s="104"/>
      <c r="K370" s="162" t="s">
        <v>242</v>
      </c>
      <c r="L370" s="162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7" t="s">
        <v>234</v>
      </c>
      <c r="L371" s="147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5" t="s">
        <v>241</v>
      </c>
      <c r="E373" s="165"/>
      <c r="F373" s="165"/>
      <c r="G373" s="165"/>
      <c r="I373" s="13"/>
      <c r="K373" s="162" t="s">
        <v>243</v>
      </c>
      <c r="L373" s="162"/>
    </row>
    <row r="374" spans="1:12" ht="24.75" customHeight="1">
      <c r="A374" s="163" t="s">
        <v>235</v>
      </c>
      <c r="B374" s="163"/>
      <c r="C374" s="163"/>
      <c r="D374" s="163"/>
      <c r="E374" s="163"/>
      <c r="F374" s="163"/>
      <c r="G374" s="163"/>
      <c r="H374" s="19"/>
      <c r="I374" s="14" t="s">
        <v>233</v>
      </c>
      <c r="K374" s="147" t="s">
        <v>234</v>
      </c>
      <c r="L374" s="147"/>
    </row>
  </sheetData>
  <sheetProtection formatCells="0" formatColumns="0" formatRows="0" insertColumns="0" insertRows="0" insertHyperlinks="0" deleteColumns="0" deleteRows="0" sort="0" autoFilter="0" pivotTables="0"/>
  <mergeCells count="30"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</mergeCells>
  <pageMargins left="0.51181102362205" right="0.31496062992126" top="0.23622047244093999" bottom="0.23622047244093999" header="0.31496062992126" footer="0.31496062992126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EC0CD-E634-4607-9BED-4E130BFC385E}">
  <sheetPr>
    <pageSetUpPr fitToPage="1"/>
  </sheetPr>
  <dimension ref="A1:S374"/>
  <sheetViews>
    <sheetView topLeftCell="A13" workbookViewId="0">
      <selection activeCell="G18" sqref="G18:K1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5" t="s">
        <v>244</v>
      </c>
      <c r="H18" s="175"/>
      <c r="I18" s="175"/>
      <c r="J18" s="175"/>
      <c r="K18" s="175"/>
    </row>
    <row r="19" spans="1:13">
      <c r="G19" s="176" t="s">
        <v>14</v>
      </c>
      <c r="H19" s="176"/>
      <c r="I19" s="176"/>
      <c r="J19" s="176"/>
      <c r="K19" s="17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4" t="s">
        <v>15</v>
      </c>
      <c r="F21" s="144"/>
      <c r="G21" s="144"/>
      <c r="H21" s="144"/>
      <c r="I21" s="144"/>
      <c r="J21" s="144"/>
      <c r="K21" s="144"/>
      <c r="L21" s="21"/>
    </row>
    <row r="22" spans="1:13" ht="15" customHeight="1">
      <c r="A22" s="145" t="s">
        <v>16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6" t="s">
        <v>20</v>
      </c>
      <c r="B26" s="146"/>
      <c r="C26" s="146"/>
      <c r="D26" s="146"/>
      <c r="E26" s="146"/>
      <c r="F26" s="146"/>
      <c r="G26" s="146"/>
      <c r="H26" s="146"/>
      <c r="I26" s="146"/>
      <c r="K26" s="33" t="s">
        <v>21</v>
      </c>
      <c r="L26" s="34" t="s">
        <v>22</v>
      </c>
      <c r="M26" s="28"/>
    </row>
    <row r="27" spans="1:13" ht="43.5" customHeight="1">
      <c r="A27" s="146" t="s">
        <v>236</v>
      </c>
      <c r="B27" s="146"/>
      <c r="C27" s="146"/>
      <c r="D27" s="146"/>
      <c r="E27" s="146"/>
      <c r="F27" s="146"/>
      <c r="G27" s="146"/>
      <c r="H27" s="146"/>
      <c r="I27" s="14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64" t="s">
        <v>33</v>
      </c>
      <c r="B30" s="164"/>
      <c r="C30" s="164"/>
      <c r="D30" s="164"/>
      <c r="E30" s="164"/>
      <c r="F30" s="164"/>
      <c r="G30" s="164"/>
      <c r="H30" s="164"/>
      <c r="I30" s="164"/>
      <c r="J30" s="41"/>
      <c r="K30" s="41"/>
      <c r="L30" s="42" t="s">
        <v>34</v>
      </c>
      <c r="M30" s="43"/>
    </row>
    <row r="31" spans="1:13" ht="27" customHeight="1">
      <c r="A31" s="148" t="s">
        <v>35</v>
      </c>
      <c r="B31" s="149"/>
      <c r="C31" s="149"/>
      <c r="D31" s="149"/>
      <c r="E31" s="149"/>
      <c r="F31" s="149"/>
      <c r="G31" s="152" t="s">
        <v>36</v>
      </c>
      <c r="H31" s="154" t="s">
        <v>37</v>
      </c>
      <c r="I31" s="156" t="s">
        <v>38</v>
      </c>
      <c r="J31" s="157"/>
      <c r="K31" s="158" t="s">
        <v>39</v>
      </c>
      <c r="L31" s="160" t="s">
        <v>40</v>
      </c>
      <c r="M31" s="43"/>
    </row>
    <row r="32" spans="1:13" ht="58.5" customHeight="1">
      <c r="A32" s="150"/>
      <c r="B32" s="151"/>
      <c r="C32" s="151"/>
      <c r="D32" s="151"/>
      <c r="E32" s="151"/>
      <c r="F32" s="151"/>
      <c r="G32" s="153"/>
      <c r="H32" s="155"/>
      <c r="I32" s="44" t="s">
        <v>41</v>
      </c>
      <c r="J32" s="45" t="s">
        <v>42</v>
      </c>
      <c r="K32" s="159"/>
      <c r="L32" s="161"/>
    </row>
    <row r="33" spans="1:15">
      <c r="A33" s="169" t="s">
        <v>43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45300</v>
      </c>
      <c r="J34" s="109">
        <f>SUM(J35+J46+J65+J86+J93+J113+J139+J158+J168)</f>
        <v>45300</v>
      </c>
      <c r="K34" s="110">
        <f>SUM(K35+K46+K65+K86+K93+K113+K139+K158+K168)</f>
        <v>45300</v>
      </c>
      <c r="L34" s="109">
        <f>SUM(L35+L46+L65+L86+L93+L113+L139+L158+L168)</f>
        <v>45300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45300</v>
      </c>
      <c r="J46" s="117">
        <f t="shared" si="2"/>
        <v>45300</v>
      </c>
      <c r="K46" s="116">
        <f t="shared" si="2"/>
        <v>45300</v>
      </c>
      <c r="L46" s="116">
        <f t="shared" si="2"/>
        <v>45300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45300</v>
      </c>
      <c r="J47" s="110">
        <f t="shared" si="2"/>
        <v>45300</v>
      </c>
      <c r="K47" s="109">
        <f t="shared" si="2"/>
        <v>45300</v>
      </c>
      <c r="L47" s="110">
        <f t="shared" si="2"/>
        <v>45300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45300</v>
      </c>
      <c r="J48" s="110">
        <f t="shared" si="2"/>
        <v>45300</v>
      </c>
      <c r="K48" s="112">
        <f t="shared" si="2"/>
        <v>45300</v>
      </c>
      <c r="L48" s="112">
        <f t="shared" si="2"/>
        <v>45300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45300</v>
      </c>
      <c r="J49" s="118">
        <f>SUM(J50:J64)</f>
        <v>45300</v>
      </c>
      <c r="K49" s="119">
        <f>SUM(K50:K64)</f>
        <v>45300</v>
      </c>
      <c r="L49" s="119">
        <f>SUM(L50:L64)</f>
        <v>45300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200</v>
      </c>
      <c r="J53" s="114">
        <v>200</v>
      </c>
      <c r="K53" s="114">
        <v>200</v>
      </c>
      <c r="L53" s="114">
        <v>200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300</v>
      </c>
      <c r="J61" s="114">
        <v>300</v>
      </c>
      <c r="K61" s="114">
        <v>300</v>
      </c>
      <c r="L61" s="114">
        <v>300</v>
      </c>
    </row>
    <row r="62" spans="1:12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44800</v>
      </c>
      <c r="J64" s="114">
        <v>44800</v>
      </c>
      <c r="K64" s="114">
        <v>44800</v>
      </c>
      <c r="L64" s="114">
        <v>44800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45300</v>
      </c>
      <c r="J368" s="124">
        <f>SUM(J34+J184)</f>
        <v>45300</v>
      </c>
      <c r="K368" s="124">
        <f>SUM(K34+K184)</f>
        <v>45300</v>
      </c>
      <c r="L368" s="124">
        <f>SUM(L34+L184)</f>
        <v>45300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5" t="s">
        <v>240</v>
      </c>
      <c r="E370" s="165"/>
      <c r="F370" s="165"/>
      <c r="G370" s="165"/>
      <c r="H370" s="105"/>
      <c r="I370" s="106"/>
      <c r="J370" s="104"/>
      <c r="K370" s="162" t="s">
        <v>242</v>
      </c>
      <c r="L370" s="162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7" t="s">
        <v>234</v>
      </c>
      <c r="L371" s="147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5" t="s">
        <v>241</v>
      </c>
      <c r="E373" s="165"/>
      <c r="F373" s="165"/>
      <c r="G373" s="165"/>
      <c r="I373" s="13"/>
      <c r="K373" s="162" t="s">
        <v>243</v>
      </c>
      <c r="L373" s="162"/>
    </row>
    <row r="374" spans="1:12" ht="24.75" customHeight="1">
      <c r="A374" s="163" t="s">
        <v>235</v>
      </c>
      <c r="B374" s="163"/>
      <c r="C374" s="163"/>
      <c r="D374" s="163"/>
      <c r="E374" s="163"/>
      <c r="F374" s="163"/>
      <c r="G374" s="163"/>
      <c r="H374" s="19"/>
      <c r="I374" s="14" t="s">
        <v>233</v>
      </c>
      <c r="K374" s="147" t="s">
        <v>234</v>
      </c>
      <c r="L374" s="147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0B1D-2069-404E-A26F-91A486762D51}">
  <sheetPr>
    <pageSetUpPr fitToPage="1"/>
  </sheetPr>
  <dimension ref="A1:S374"/>
  <sheetViews>
    <sheetView topLeftCell="A61" workbookViewId="0">
      <selection activeCell="I28" sqref="I2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5" t="s">
        <v>244</v>
      </c>
      <c r="H18" s="175"/>
      <c r="I18" s="175"/>
      <c r="J18" s="175"/>
      <c r="K18" s="175"/>
    </row>
    <row r="19" spans="1:13">
      <c r="G19" s="176" t="s">
        <v>14</v>
      </c>
      <c r="H19" s="176"/>
      <c r="I19" s="176"/>
      <c r="J19" s="176"/>
      <c r="K19" s="17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4" t="s">
        <v>15</v>
      </c>
      <c r="F21" s="144"/>
      <c r="G21" s="144"/>
      <c r="H21" s="144"/>
      <c r="I21" s="144"/>
      <c r="J21" s="144"/>
      <c r="K21" s="144"/>
      <c r="L21" s="21"/>
    </row>
    <row r="22" spans="1:13" ht="15" customHeight="1">
      <c r="A22" s="145" t="s">
        <v>16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6" t="s">
        <v>20</v>
      </c>
      <c r="B26" s="146"/>
      <c r="C26" s="146"/>
      <c r="D26" s="146"/>
      <c r="E26" s="146"/>
      <c r="F26" s="146"/>
      <c r="G26" s="146"/>
      <c r="H26" s="146"/>
      <c r="I26" s="146"/>
      <c r="K26" s="33" t="s">
        <v>21</v>
      </c>
      <c r="L26" s="34" t="s">
        <v>22</v>
      </c>
      <c r="M26" s="28"/>
    </row>
    <row r="27" spans="1:13">
      <c r="A27" s="146" t="s">
        <v>237</v>
      </c>
      <c r="B27" s="146"/>
      <c r="C27" s="146"/>
      <c r="D27" s="146"/>
      <c r="E27" s="146"/>
      <c r="F27" s="146"/>
      <c r="G27" s="146"/>
      <c r="H27" s="146"/>
      <c r="I27" s="14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238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32</v>
      </c>
      <c r="M29" s="28"/>
    </row>
    <row r="30" spans="1:13">
      <c r="A30" s="164" t="s">
        <v>239</v>
      </c>
      <c r="B30" s="164"/>
      <c r="C30" s="164"/>
      <c r="D30" s="164"/>
      <c r="E30" s="164"/>
      <c r="F30" s="164"/>
      <c r="G30" s="164"/>
      <c r="H30" s="164"/>
      <c r="I30" s="164"/>
      <c r="J30" s="41"/>
      <c r="K30" s="41"/>
      <c r="L30" s="42" t="s">
        <v>34</v>
      </c>
      <c r="M30" s="43"/>
    </row>
    <row r="31" spans="1:13" ht="27" customHeight="1">
      <c r="A31" s="148" t="s">
        <v>35</v>
      </c>
      <c r="B31" s="149"/>
      <c r="C31" s="149"/>
      <c r="D31" s="149"/>
      <c r="E31" s="149"/>
      <c r="F31" s="149"/>
      <c r="G31" s="152" t="s">
        <v>36</v>
      </c>
      <c r="H31" s="154" t="s">
        <v>37</v>
      </c>
      <c r="I31" s="156" t="s">
        <v>38</v>
      </c>
      <c r="J31" s="157"/>
      <c r="K31" s="158" t="s">
        <v>39</v>
      </c>
      <c r="L31" s="160" t="s">
        <v>40</v>
      </c>
      <c r="M31" s="43"/>
    </row>
    <row r="32" spans="1:13" ht="58.5" customHeight="1">
      <c r="A32" s="150"/>
      <c r="B32" s="151"/>
      <c r="C32" s="151"/>
      <c r="D32" s="151"/>
      <c r="E32" s="151"/>
      <c r="F32" s="151"/>
      <c r="G32" s="153"/>
      <c r="H32" s="155"/>
      <c r="I32" s="44" t="s">
        <v>41</v>
      </c>
      <c r="J32" s="45" t="s">
        <v>42</v>
      </c>
      <c r="K32" s="159"/>
      <c r="L32" s="161"/>
    </row>
    <row r="33" spans="1:15">
      <c r="A33" s="169" t="s">
        <v>43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44</v>
      </c>
      <c r="J33" s="9" t="s">
        <v>45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3600</v>
      </c>
      <c r="J34" s="109">
        <f>SUM(J35+J46+J65+J86+J93+J113+J139+J158+J168)</f>
        <v>3600</v>
      </c>
      <c r="K34" s="110">
        <f>SUM(K35+K46+K65+K86+K93+K113+K139+K158+K168)</f>
        <v>3197.4</v>
      </c>
      <c r="L34" s="109">
        <f>SUM(L35+L46+L65+L86+L93+L113+L139+L158+L168)</f>
        <v>3197.4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500</v>
      </c>
      <c r="J35" s="109">
        <f>SUM(J36+J42)</f>
        <v>500</v>
      </c>
      <c r="K35" s="111">
        <f>SUM(K36+K42)</f>
        <v>387.88</v>
      </c>
      <c r="L35" s="112">
        <f>SUM(L36+L42)</f>
        <v>387.88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400</v>
      </c>
      <c r="J36" s="109">
        <f>SUM(J37)</f>
        <v>400</v>
      </c>
      <c r="K36" s="110">
        <f>SUM(K37)</f>
        <v>381.25</v>
      </c>
      <c r="L36" s="109">
        <f>SUM(L37)</f>
        <v>381.25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400</v>
      </c>
      <c r="J37" s="109">
        <f t="shared" ref="J37:L38" si="0">SUM(J38)</f>
        <v>400</v>
      </c>
      <c r="K37" s="109">
        <f t="shared" si="0"/>
        <v>381.25</v>
      </c>
      <c r="L37" s="109">
        <f t="shared" si="0"/>
        <v>381.25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400</v>
      </c>
      <c r="J38" s="110">
        <f t="shared" si="0"/>
        <v>400</v>
      </c>
      <c r="K38" s="110">
        <f t="shared" si="0"/>
        <v>381.25</v>
      </c>
      <c r="L38" s="110">
        <f t="shared" si="0"/>
        <v>381.25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400</v>
      </c>
      <c r="J39" s="114">
        <v>400</v>
      </c>
      <c r="K39" s="114">
        <v>381.25</v>
      </c>
      <c r="L39" s="114">
        <v>381.25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100</v>
      </c>
      <c r="J42" s="109">
        <f t="shared" si="1"/>
        <v>100</v>
      </c>
      <c r="K42" s="110">
        <f t="shared" si="1"/>
        <v>6.63</v>
      </c>
      <c r="L42" s="109">
        <f t="shared" si="1"/>
        <v>6.63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100</v>
      </c>
      <c r="J43" s="109">
        <f t="shared" si="1"/>
        <v>100</v>
      </c>
      <c r="K43" s="109">
        <f t="shared" si="1"/>
        <v>6.63</v>
      </c>
      <c r="L43" s="109">
        <f t="shared" si="1"/>
        <v>6.63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100</v>
      </c>
      <c r="J44" s="109">
        <f t="shared" si="1"/>
        <v>100</v>
      </c>
      <c r="K44" s="109">
        <f t="shared" si="1"/>
        <v>6.63</v>
      </c>
      <c r="L44" s="109">
        <f t="shared" si="1"/>
        <v>6.63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100</v>
      </c>
      <c r="J45" s="114">
        <v>100</v>
      </c>
      <c r="K45" s="114">
        <v>6.63</v>
      </c>
      <c r="L45" s="114">
        <v>6.63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3100</v>
      </c>
      <c r="J46" s="117">
        <f t="shared" si="2"/>
        <v>3100</v>
      </c>
      <c r="K46" s="116">
        <f t="shared" si="2"/>
        <v>2809.52</v>
      </c>
      <c r="L46" s="116">
        <f t="shared" si="2"/>
        <v>2809.52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3100</v>
      </c>
      <c r="J47" s="110">
        <f t="shared" si="2"/>
        <v>3100</v>
      </c>
      <c r="K47" s="109">
        <f t="shared" si="2"/>
        <v>2809.52</v>
      </c>
      <c r="L47" s="110">
        <f t="shared" si="2"/>
        <v>2809.52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3100</v>
      </c>
      <c r="J48" s="110">
        <f t="shared" si="2"/>
        <v>3100</v>
      </c>
      <c r="K48" s="112">
        <f t="shared" si="2"/>
        <v>2809.52</v>
      </c>
      <c r="L48" s="112">
        <f t="shared" si="2"/>
        <v>2809.52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3100</v>
      </c>
      <c r="J49" s="118">
        <f>SUM(J50:J64)</f>
        <v>3100</v>
      </c>
      <c r="K49" s="119">
        <f>SUM(K50:K64)</f>
        <v>2809.52</v>
      </c>
      <c r="L49" s="119">
        <f>SUM(L50:L64)</f>
        <v>2809.52</v>
      </c>
    </row>
    <row r="50" spans="1:12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100</v>
      </c>
      <c r="J50" s="114">
        <v>100</v>
      </c>
      <c r="K50" s="114">
        <v>100</v>
      </c>
      <c r="L50" s="114">
        <v>100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500</v>
      </c>
      <c r="J53" s="114">
        <v>500</v>
      </c>
      <c r="K53" s="114">
        <v>345.7</v>
      </c>
      <c r="L53" s="114">
        <v>345.7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300</v>
      </c>
      <c r="J61" s="114">
        <v>300</v>
      </c>
      <c r="K61" s="114">
        <v>300</v>
      </c>
      <c r="L61" s="114">
        <v>300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600</v>
      </c>
      <c r="J62" s="114">
        <v>600</v>
      </c>
      <c r="K62" s="114">
        <v>463.82</v>
      </c>
      <c r="L62" s="114">
        <v>463.82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1600</v>
      </c>
      <c r="J64" s="114">
        <v>1600</v>
      </c>
      <c r="K64" s="114">
        <v>1600</v>
      </c>
      <c r="L64" s="114">
        <v>1600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1400</v>
      </c>
      <c r="J184" s="121">
        <f>SUM(J185+J238+J303)</f>
        <v>1400</v>
      </c>
      <c r="K184" s="110">
        <f>SUM(K185+K238+K303)</f>
        <v>1400</v>
      </c>
      <c r="L184" s="109">
        <f>SUM(L185+L238+L303)</f>
        <v>1400</v>
      </c>
    </row>
    <row r="185" spans="1:12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1400</v>
      </c>
      <c r="J185" s="116">
        <f>SUM(J186+J209+J216+J228+J232)</f>
        <v>1400</v>
      </c>
      <c r="K185" s="116">
        <f>SUM(K186+K209+K216+K228+K232)</f>
        <v>1400</v>
      </c>
      <c r="L185" s="116">
        <f>SUM(L186+L209+L216+L228+L232)</f>
        <v>1400</v>
      </c>
    </row>
    <row r="186" spans="1:12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1300</v>
      </c>
      <c r="J186" s="121">
        <f>SUM(J187+J190+J195+J201+J206)</f>
        <v>1300</v>
      </c>
      <c r="K186" s="110">
        <f>SUM(K187+K190+K195+K201+K206)</f>
        <v>1300</v>
      </c>
      <c r="L186" s="109">
        <f>SUM(L187+L190+L195+L201+L206)</f>
        <v>1300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1300</v>
      </c>
      <c r="J195" s="121">
        <f>J196</f>
        <v>1300</v>
      </c>
      <c r="K195" s="110">
        <f>K196</f>
        <v>1300</v>
      </c>
      <c r="L195" s="109">
        <f>L196</f>
        <v>1300</v>
      </c>
    </row>
    <row r="196" spans="1:12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1300</v>
      </c>
      <c r="J196" s="109">
        <f>SUM(J197:J200)</f>
        <v>1300</v>
      </c>
      <c r="K196" s="109">
        <f>SUM(K197:K200)</f>
        <v>1300</v>
      </c>
      <c r="L196" s="109">
        <f>SUM(L197:L200)</f>
        <v>1300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1300</v>
      </c>
      <c r="J198" s="115">
        <v>1300</v>
      </c>
      <c r="K198" s="115">
        <v>1300</v>
      </c>
      <c r="L198" s="115">
        <v>1300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100</v>
      </c>
      <c r="J209" s="123">
        <f t="shared" si="20"/>
        <v>100</v>
      </c>
      <c r="K209" s="111">
        <f t="shared" si="20"/>
        <v>100</v>
      </c>
      <c r="L209" s="112">
        <f t="shared" si="20"/>
        <v>100</v>
      </c>
    </row>
    <row r="210" spans="1:15" ht="25.5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100</v>
      </c>
      <c r="J210" s="121">
        <f t="shared" si="20"/>
        <v>100</v>
      </c>
      <c r="K210" s="110">
        <f t="shared" si="20"/>
        <v>100</v>
      </c>
      <c r="L210" s="109">
        <f t="shared" si="20"/>
        <v>100</v>
      </c>
    </row>
    <row r="211" spans="1:15" ht="25.5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100</v>
      </c>
      <c r="J211" s="122">
        <f>SUM(J212:J215)</f>
        <v>100</v>
      </c>
      <c r="K211" s="117">
        <f>SUM(K212:K215)</f>
        <v>100</v>
      </c>
      <c r="L211" s="116">
        <f>SUM(L212:L215)</f>
        <v>100</v>
      </c>
    </row>
    <row r="212" spans="1:15" ht="38.25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100</v>
      </c>
      <c r="J212" s="115">
        <v>100</v>
      </c>
      <c r="K212" s="115">
        <v>100</v>
      </c>
      <c r="L212" s="115">
        <v>100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5000</v>
      </c>
      <c r="J368" s="124">
        <f>SUM(J34+J184)</f>
        <v>5000</v>
      </c>
      <c r="K368" s="124">
        <f>SUM(K34+K184)</f>
        <v>4597.3999999999996</v>
      </c>
      <c r="L368" s="124">
        <f>SUM(L34+L184)</f>
        <v>4597.3999999999996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5" t="s">
        <v>240</v>
      </c>
      <c r="E370" s="165"/>
      <c r="F370" s="165"/>
      <c r="G370" s="165"/>
      <c r="H370" s="105"/>
      <c r="I370" s="106"/>
      <c r="J370" s="104"/>
      <c r="K370" s="162" t="s">
        <v>242</v>
      </c>
      <c r="L370" s="162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7" t="s">
        <v>234</v>
      </c>
      <c r="L371" s="147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5" t="s">
        <v>241</v>
      </c>
      <c r="E373" s="165"/>
      <c r="F373" s="165"/>
      <c r="G373" s="165"/>
      <c r="I373" s="13"/>
      <c r="K373" s="162" t="s">
        <v>243</v>
      </c>
      <c r="L373" s="162"/>
    </row>
    <row r="374" spans="1:12" ht="24.75" customHeight="1">
      <c r="A374" s="163" t="s">
        <v>235</v>
      </c>
      <c r="B374" s="163"/>
      <c r="C374" s="163"/>
      <c r="D374" s="163"/>
      <c r="E374" s="163"/>
      <c r="F374" s="163"/>
      <c r="G374" s="163"/>
      <c r="H374" s="19"/>
      <c r="I374" s="14" t="s">
        <v>233</v>
      </c>
      <c r="K374" s="147" t="s">
        <v>234</v>
      </c>
      <c r="L374" s="147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D07.04.01.02</vt:lpstr>
      <vt:lpstr>D07.04.01.02.</vt:lpstr>
      <vt:lpstr>S07.04.01.02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Vartotojas</cp:lastModifiedBy>
  <cp:lastPrinted>2023-01-11T14:02:28Z</cp:lastPrinted>
  <dcterms:created xsi:type="dcterms:W3CDTF">2022-03-30T11:04:35Z</dcterms:created>
  <dcterms:modified xsi:type="dcterms:W3CDTF">2023-01-12T18:42:11Z</dcterms:modified>
  <cp:category/>
</cp:coreProperties>
</file>